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E62FAFE9-27D7-415F-897C-FF2289B00FAF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J34" i="1"/>
  <c r="I35" i="1"/>
  <c r="J35" i="1"/>
  <c r="I36" i="1"/>
  <c r="J36" i="1"/>
  <c r="I37" i="1"/>
  <c r="J37" i="1"/>
  <c r="J33" i="1"/>
  <c r="I33" i="1"/>
  <c r="H34" i="1"/>
  <c r="H35" i="1"/>
  <c r="H36" i="1"/>
  <c r="H37" i="1"/>
  <c r="H38" i="1"/>
  <c r="I38" i="1" s="1"/>
  <c r="J38" i="1" s="1"/>
  <c r="H33" i="1"/>
  <c r="F34" i="1"/>
  <c r="F35" i="1"/>
  <c r="F36" i="1"/>
  <c r="F37" i="1"/>
  <c r="F38" i="1"/>
  <c r="F33" i="1"/>
  <c r="I22" i="1"/>
  <c r="J22" i="1" s="1"/>
  <c r="I27" i="1"/>
  <c r="H20" i="1"/>
  <c r="I20" i="1" s="1"/>
  <c r="J20" i="1" s="1"/>
  <c r="H21" i="1"/>
  <c r="I21" i="1" s="1"/>
  <c r="J21" i="1" s="1"/>
  <c r="H22" i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H28" i="1"/>
  <c r="I28" i="1" s="1"/>
  <c r="J28" i="1" s="1"/>
  <c r="H19" i="1"/>
  <c r="I19" i="1" s="1"/>
  <c r="F20" i="1"/>
  <c r="F21" i="1"/>
  <c r="F22" i="1"/>
  <c r="F23" i="1"/>
  <c r="F24" i="1"/>
  <c r="F25" i="1"/>
  <c r="F26" i="1"/>
  <c r="F27" i="1"/>
  <c r="J27" i="1" s="1"/>
  <c r="F28" i="1"/>
  <c r="F19" i="1"/>
  <c r="F12" i="1"/>
  <c r="J12" i="1" s="1"/>
  <c r="J11" i="1"/>
  <c r="J13" i="1"/>
  <c r="F9" i="1"/>
  <c r="J9" i="1" s="1"/>
  <c r="F10" i="1"/>
  <c r="J10" i="1" s="1"/>
  <c r="F11" i="1"/>
  <c r="F13" i="1"/>
  <c r="F14" i="1"/>
  <c r="J14" i="1" s="1"/>
  <c r="F8" i="1"/>
  <c r="J8" i="1" s="1"/>
  <c r="J19" i="1" l="1"/>
</calcChain>
</file>

<file path=xl/sharedStrings.xml><?xml version="1.0" encoding="utf-8"?>
<sst xmlns="http://schemas.openxmlformats.org/spreadsheetml/2006/main" count="38" uniqueCount="20">
  <si>
    <t>Step up Wandler Modul</t>
  </si>
  <si>
    <t>RL = 5,1 kOhm</t>
  </si>
  <si>
    <t>eta</t>
  </si>
  <si>
    <t>Ue / V</t>
  </si>
  <si>
    <t>Ie / mA</t>
  </si>
  <si>
    <t>Pe / mW</t>
  </si>
  <si>
    <t>Ua / V</t>
  </si>
  <si>
    <t>Ia / mA</t>
  </si>
  <si>
    <t>Pa / mW</t>
  </si>
  <si>
    <t>Bemerkung</t>
  </si>
  <si>
    <t>onboard LED 
drückt den
Wirkungsgrad</t>
  </si>
  <si>
    <t>Restwelligkeit</t>
  </si>
  <si>
    <t>50mV + 150mV Spike</t>
  </si>
  <si>
    <t>RL = 100 Ohm</t>
  </si>
  <si>
    <t>f ~ 110 kHz</t>
  </si>
  <si>
    <t>150 mV, kein Spike, Dreieck</t>
  </si>
  <si>
    <t>RL = 20 Ohm</t>
  </si>
  <si>
    <t>schwingt offb. bei 1,0V noch nicht an ?</t>
  </si>
  <si>
    <t>350 mV Rechteck, f ~ 125 kHz</t>
  </si>
  <si>
    <t>Pollin / Best. Nr.  810583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</si>
</sst>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L38"/>
  <sheetViews>
    <sheetView tabSelected="1" workbookViewId="0">
      <selection activeCell="B27" sqref="B27"/>
    </sheetView>
  </sheetViews>
  <sheetFormatPr baseColWidth="10" defaultColWidth="9.140625" defaultRowHeight="15" x14ac:dyDescent="0.25"/>
  <cols>
    <col min="4" max="10" width="9.140625" style="2"/>
    <col min="11" max="11" width="26.28515625" customWidth="1"/>
    <col min="12" max="12" width="15.5703125" customWidth="1"/>
  </cols>
  <sheetData>
    <row r="2" spans="4:12" x14ac:dyDescent="0.25">
      <c r="D2" s="1" t="s">
        <v>0</v>
      </c>
      <c r="E2" s="1"/>
      <c r="F2" s="1"/>
    </row>
    <row r="3" spans="4:12" x14ac:dyDescent="0.25">
      <c r="D3" s="2" t="s">
        <v>19</v>
      </c>
    </row>
    <row r="5" spans="4:12" x14ac:dyDescent="0.25">
      <c r="D5" s="1" t="s">
        <v>1</v>
      </c>
    </row>
    <row r="6" spans="4:12" ht="5.25" customHeight="1" x14ac:dyDescent="0.25"/>
    <row r="7" spans="4:12" x14ac:dyDescent="0.25"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2</v>
      </c>
      <c r="K7" s="1" t="s">
        <v>11</v>
      </c>
      <c r="L7" s="1" t="s">
        <v>9</v>
      </c>
    </row>
    <row r="8" spans="4:12" x14ac:dyDescent="0.25">
      <c r="D8" s="2">
        <v>0.86</v>
      </c>
      <c r="E8" s="2">
        <v>8.6</v>
      </c>
      <c r="F8" s="3">
        <f>D8*E8</f>
        <v>7.3959999999999999</v>
      </c>
      <c r="G8" s="2">
        <v>5.01</v>
      </c>
      <c r="H8" s="2">
        <v>1</v>
      </c>
      <c r="I8" s="2">
        <v>5</v>
      </c>
      <c r="J8" s="4">
        <f>I8/F8</f>
        <v>0.67604110329908063</v>
      </c>
    </row>
    <row r="9" spans="4:12" x14ac:dyDescent="0.25">
      <c r="D9" s="3">
        <v>1</v>
      </c>
      <c r="E9" s="2">
        <v>7.3</v>
      </c>
      <c r="F9" s="3">
        <f t="shared" ref="F9:F14" si="0">D9*E9</f>
        <v>7.3</v>
      </c>
      <c r="G9" s="2">
        <v>5.01</v>
      </c>
      <c r="H9" s="2">
        <v>1</v>
      </c>
      <c r="I9" s="2">
        <v>5</v>
      </c>
      <c r="J9" s="4">
        <f t="shared" ref="J9:J14" si="1">I9/F9</f>
        <v>0.68493150684931503</v>
      </c>
    </row>
    <row r="10" spans="4:12" x14ac:dyDescent="0.25">
      <c r="D10" s="3">
        <v>2</v>
      </c>
      <c r="E10" s="2">
        <v>3.6</v>
      </c>
      <c r="F10" s="3">
        <f t="shared" si="0"/>
        <v>7.2</v>
      </c>
      <c r="G10" s="2">
        <v>5.0199999999999996</v>
      </c>
      <c r="H10" s="2">
        <v>1</v>
      </c>
      <c r="I10" s="2">
        <v>5</v>
      </c>
      <c r="J10" s="4">
        <f t="shared" si="1"/>
        <v>0.69444444444444442</v>
      </c>
    </row>
    <row r="11" spans="4:12" x14ac:dyDescent="0.25">
      <c r="D11" s="3">
        <v>3</v>
      </c>
      <c r="E11" s="2">
        <v>3.2</v>
      </c>
      <c r="F11" s="3">
        <f t="shared" si="0"/>
        <v>9.6000000000000014</v>
      </c>
      <c r="G11" s="2">
        <v>5.0199999999999996</v>
      </c>
      <c r="H11" s="2">
        <v>1</v>
      </c>
      <c r="I11" s="2">
        <v>5</v>
      </c>
      <c r="J11" s="4">
        <f t="shared" si="1"/>
        <v>0.52083333333333326</v>
      </c>
      <c r="L11" s="5" t="s">
        <v>10</v>
      </c>
    </row>
    <row r="12" spans="4:12" x14ac:dyDescent="0.25">
      <c r="D12" s="3">
        <v>3.5</v>
      </c>
      <c r="E12" s="2">
        <v>3.3</v>
      </c>
      <c r="F12" s="3">
        <f t="shared" si="0"/>
        <v>11.549999999999999</v>
      </c>
      <c r="G12" s="2">
        <v>5.03</v>
      </c>
      <c r="H12" s="2">
        <v>1</v>
      </c>
      <c r="I12" s="2">
        <v>5</v>
      </c>
      <c r="J12" s="4">
        <f t="shared" si="1"/>
        <v>0.43290043290043295</v>
      </c>
      <c r="K12" t="s">
        <v>12</v>
      </c>
      <c r="L12" s="6"/>
    </row>
    <row r="13" spans="4:12" x14ac:dyDescent="0.25">
      <c r="D13" s="3">
        <v>4</v>
      </c>
      <c r="E13" s="2">
        <v>3.6</v>
      </c>
      <c r="F13" s="3">
        <f t="shared" si="0"/>
        <v>14.4</v>
      </c>
      <c r="G13" s="2">
        <v>5.03</v>
      </c>
      <c r="H13" s="2">
        <v>1</v>
      </c>
      <c r="I13" s="2">
        <v>5</v>
      </c>
      <c r="J13" s="4">
        <f t="shared" si="1"/>
        <v>0.34722222222222221</v>
      </c>
      <c r="L13" s="6"/>
    </row>
    <row r="14" spans="4:12" x14ac:dyDescent="0.25">
      <c r="D14" s="3">
        <v>5</v>
      </c>
      <c r="E14" s="2">
        <v>4.2</v>
      </c>
      <c r="F14" s="3">
        <f t="shared" si="0"/>
        <v>21</v>
      </c>
      <c r="G14" s="2">
        <v>5.03</v>
      </c>
      <c r="H14" s="2">
        <v>1</v>
      </c>
      <c r="I14" s="2">
        <v>5</v>
      </c>
      <c r="J14" s="4">
        <f t="shared" si="1"/>
        <v>0.23809523809523808</v>
      </c>
      <c r="L14" s="6"/>
    </row>
    <row r="16" spans="4:12" x14ac:dyDescent="0.25">
      <c r="D16" s="1" t="s">
        <v>13</v>
      </c>
    </row>
    <row r="17" spans="4:12" ht="5.25" customHeight="1" x14ac:dyDescent="0.25"/>
    <row r="18" spans="4:12" x14ac:dyDescent="0.25"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2</v>
      </c>
      <c r="K18" s="1" t="s">
        <v>11</v>
      </c>
      <c r="L18" s="1" t="s">
        <v>9</v>
      </c>
    </row>
    <row r="19" spans="4:12" x14ac:dyDescent="0.25">
      <c r="D19" s="2">
        <v>0.86</v>
      </c>
      <c r="E19" s="2">
        <v>280</v>
      </c>
      <c r="F19" s="7">
        <f>D19*E19</f>
        <v>240.79999999999998</v>
      </c>
      <c r="G19" s="8">
        <v>3.93</v>
      </c>
      <c r="H19" s="7">
        <f>G19/0.1</f>
        <v>39.299999999999997</v>
      </c>
      <c r="I19" s="7">
        <f>G19*H19</f>
        <v>154.44899999999998</v>
      </c>
      <c r="J19" s="4">
        <f>I19/F19</f>
        <v>0.64139950166112958</v>
      </c>
    </row>
    <row r="20" spans="4:12" x14ac:dyDescent="0.25">
      <c r="D20" s="3">
        <v>1</v>
      </c>
      <c r="E20" s="2">
        <v>280</v>
      </c>
      <c r="F20" s="7">
        <f t="shared" ref="F20:F28" si="2">D20*E20</f>
        <v>280</v>
      </c>
      <c r="G20" s="8">
        <v>4.3499999999999996</v>
      </c>
      <c r="H20" s="7">
        <f t="shared" ref="H20:H28" si="3">G20/0.1</f>
        <v>43.499999999999993</v>
      </c>
      <c r="I20" s="7">
        <f t="shared" ref="I20:I28" si="4">G20*H20</f>
        <v>189.22499999999997</v>
      </c>
      <c r="J20" s="4">
        <f t="shared" ref="J20:J28" si="5">I20/F20</f>
        <v>0.67580357142857128</v>
      </c>
    </row>
    <row r="21" spans="4:12" x14ac:dyDescent="0.25">
      <c r="D21" s="3">
        <v>1.2</v>
      </c>
      <c r="E21" s="2">
        <v>220</v>
      </c>
      <c r="F21" s="7">
        <f t="shared" si="2"/>
        <v>264</v>
      </c>
      <c r="G21" s="8">
        <v>4.5</v>
      </c>
      <c r="H21" s="7">
        <f t="shared" si="3"/>
        <v>45</v>
      </c>
      <c r="I21" s="7">
        <f t="shared" si="4"/>
        <v>202.5</v>
      </c>
      <c r="J21" s="4">
        <f t="shared" si="5"/>
        <v>0.76704545454545459</v>
      </c>
    </row>
    <row r="22" spans="4:12" x14ac:dyDescent="0.25">
      <c r="D22" s="3">
        <v>1.4</v>
      </c>
      <c r="E22" s="2">
        <v>191</v>
      </c>
      <c r="F22" s="7">
        <f t="shared" si="2"/>
        <v>267.39999999999998</v>
      </c>
      <c r="G22" s="8">
        <v>4.5999999999999996</v>
      </c>
      <c r="H22" s="7">
        <f t="shared" si="3"/>
        <v>45.999999999999993</v>
      </c>
      <c r="I22" s="7">
        <f t="shared" si="4"/>
        <v>211.59999999999994</v>
      </c>
      <c r="J22" s="4">
        <f t="shared" si="5"/>
        <v>0.79132385938668648</v>
      </c>
    </row>
    <row r="23" spans="4:12" x14ac:dyDescent="0.25">
      <c r="D23" s="3">
        <v>1.6</v>
      </c>
      <c r="E23" s="2">
        <v>170</v>
      </c>
      <c r="F23" s="7">
        <f t="shared" si="2"/>
        <v>272</v>
      </c>
      <c r="G23" s="8">
        <v>4.7</v>
      </c>
      <c r="H23" s="7">
        <f t="shared" si="3"/>
        <v>47</v>
      </c>
      <c r="I23" s="7">
        <f t="shared" si="4"/>
        <v>220.9</v>
      </c>
      <c r="J23" s="4">
        <f t="shared" si="5"/>
        <v>0.81213235294117647</v>
      </c>
    </row>
    <row r="24" spans="4:12" x14ac:dyDescent="0.25">
      <c r="D24" s="3">
        <v>2</v>
      </c>
      <c r="E24" s="2">
        <v>138</v>
      </c>
      <c r="F24" s="7">
        <f t="shared" si="2"/>
        <v>276</v>
      </c>
      <c r="G24" s="2">
        <v>4.82</v>
      </c>
      <c r="H24" s="7">
        <f t="shared" si="3"/>
        <v>48.2</v>
      </c>
      <c r="I24" s="7">
        <f t="shared" si="4"/>
        <v>232.32400000000004</v>
      </c>
      <c r="J24" s="4">
        <f t="shared" si="5"/>
        <v>0.84175362318840596</v>
      </c>
    </row>
    <row r="25" spans="4:12" x14ac:dyDescent="0.25">
      <c r="D25" s="9">
        <v>3</v>
      </c>
      <c r="E25" s="2">
        <v>100</v>
      </c>
      <c r="F25" s="7">
        <f t="shared" si="2"/>
        <v>300</v>
      </c>
      <c r="G25" s="1">
        <v>5.03</v>
      </c>
      <c r="H25" s="7">
        <f t="shared" si="3"/>
        <v>50.3</v>
      </c>
      <c r="I25" s="7">
        <f t="shared" si="4"/>
        <v>253.00899999999999</v>
      </c>
      <c r="J25" s="10">
        <f t="shared" si="5"/>
        <v>0.84336333333333324</v>
      </c>
    </row>
    <row r="26" spans="4:12" x14ac:dyDescent="0.25">
      <c r="D26" s="9">
        <v>3.5</v>
      </c>
      <c r="E26" s="2">
        <v>89</v>
      </c>
      <c r="F26" s="7">
        <f t="shared" si="2"/>
        <v>311.5</v>
      </c>
      <c r="G26" s="1">
        <v>5.08</v>
      </c>
      <c r="H26" s="7">
        <f t="shared" si="3"/>
        <v>50.8</v>
      </c>
      <c r="I26" s="7">
        <f t="shared" si="4"/>
        <v>258.06399999999996</v>
      </c>
      <c r="J26" s="10">
        <f t="shared" si="5"/>
        <v>0.82845585874799343</v>
      </c>
      <c r="K26" t="s">
        <v>15</v>
      </c>
      <c r="L26" t="s">
        <v>14</v>
      </c>
    </row>
    <row r="27" spans="4:12" x14ac:dyDescent="0.25">
      <c r="D27" s="9">
        <v>4</v>
      </c>
      <c r="E27" s="2">
        <v>79</v>
      </c>
      <c r="F27" s="7">
        <f t="shared" si="2"/>
        <v>316</v>
      </c>
      <c r="G27" s="1">
        <v>5.08</v>
      </c>
      <c r="H27" s="7">
        <f t="shared" si="3"/>
        <v>50.8</v>
      </c>
      <c r="I27" s="7">
        <f t="shared" si="4"/>
        <v>258.06399999999996</v>
      </c>
      <c r="J27" s="10">
        <f t="shared" si="5"/>
        <v>0.81665822784810116</v>
      </c>
    </row>
    <row r="28" spans="4:12" x14ac:dyDescent="0.25">
      <c r="D28" s="9">
        <v>5</v>
      </c>
      <c r="E28" s="2">
        <v>63</v>
      </c>
      <c r="F28" s="7">
        <f t="shared" si="2"/>
        <v>315</v>
      </c>
      <c r="G28" s="1">
        <v>5.07</v>
      </c>
      <c r="H28" s="7">
        <f t="shared" si="3"/>
        <v>50.7</v>
      </c>
      <c r="I28" s="7">
        <f t="shared" si="4"/>
        <v>257.04900000000004</v>
      </c>
      <c r="J28" s="10">
        <f t="shared" si="5"/>
        <v>0.81602857142857155</v>
      </c>
    </row>
    <row r="30" spans="4:12" x14ac:dyDescent="0.25">
      <c r="D30" s="1" t="s">
        <v>16</v>
      </c>
    </row>
    <row r="31" spans="4:12" ht="5.25" customHeight="1" x14ac:dyDescent="0.25"/>
    <row r="32" spans="4:12" x14ac:dyDescent="0.25"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2</v>
      </c>
      <c r="K32" s="1" t="s">
        <v>11</v>
      </c>
      <c r="L32" s="1" t="s">
        <v>9</v>
      </c>
    </row>
    <row r="33" spans="4:12" x14ac:dyDescent="0.25">
      <c r="D33" s="3">
        <v>1</v>
      </c>
      <c r="E33" s="2">
        <v>40</v>
      </c>
      <c r="F33" s="2">
        <f>D33*E33</f>
        <v>40</v>
      </c>
      <c r="G33" s="8">
        <v>0.68</v>
      </c>
      <c r="H33" s="2">
        <f>G33/0.02</f>
        <v>34</v>
      </c>
      <c r="I33" s="7">
        <f>G33*H33</f>
        <v>23.12</v>
      </c>
      <c r="J33" s="4">
        <f>I33/F33</f>
        <v>0.57800000000000007</v>
      </c>
      <c r="K33" s="11" t="s">
        <v>17</v>
      </c>
      <c r="L33" s="11"/>
    </row>
    <row r="34" spans="4:12" x14ac:dyDescent="0.25">
      <c r="D34" s="3">
        <v>2</v>
      </c>
      <c r="E34" s="2">
        <v>570</v>
      </c>
      <c r="F34" s="2">
        <f t="shared" ref="F34:F38" si="6">D34*E34</f>
        <v>1140</v>
      </c>
      <c r="G34" s="2">
        <v>4.12</v>
      </c>
      <c r="H34" s="2">
        <f t="shared" ref="H34:H38" si="7">G34/0.02</f>
        <v>206</v>
      </c>
      <c r="I34" s="7">
        <f t="shared" ref="I34:I38" si="8">G34*H34</f>
        <v>848.72</v>
      </c>
      <c r="J34" s="4">
        <f t="shared" ref="J34:J38" si="9">I34/F34</f>
        <v>0.74449122807017543</v>
      </c>
    </row>
    <row r="35" spans="4:12" x14ac:dyDescent="0.25">
      <c r="D35" s="9">
        <v>3</v>
      </c>
      <c r="E35" s="2">
        <v>420</v>
      </c>
      <c r="F35" s="2">
        <f t="shared" si="6"/>
        <v>1260</v>
      </c>
      <c r="G35" s="1">
        <v>4.75</v>
      </c>
      <c r="H35" s="2">
        <f t="shared" si="7"/>
        <v>237.5</v>
      </c>
      <c r="I35" s="7">
        <f t="shared" si="8"/>
        <v>1128.125</v>
      </c>
      <c r="J35" s="10">
        <f t="shared" si="9"/>
        <v>0.89533730158730163</v>
      </c>
    </row>
    <row r="36" spans="4:12" x14ac:dyDescent="0.25">
      <c r="D36" s="9">
        <v>3.5</v>
      </c>
      <c r="E36" s="2">
        <v>370</v>
      </c>
      <c r="F36" s="2">
        <f t="shared" si="6"/>
        <v>1295</v>
      </c>
      <c r="G36" s="1">
        <v>4.92</v>
      </c>
      <c r="H36" s="2">
        <f t="shared" si="7"/>
        <v>246</v>
      </c>
      <c r="I36" s="7">
        <f t="shared" si="8"/>
        <v>1210.32</v>
      </c>
      <c r="J36" s="10">
        <f t="shared" si="9"/>
        <v>0.93461003861003855</v>
      </c>
      <c r="K36" t="s">
        <v>18</v>
      </c>
    </row>
    <row r="37" spans="4:12" x14ac:dyDescent="0.25">
      <c r="D37" s="9">
        <v>4</v>
      </c>
      <c r="E37" s="2">
        <v>330</v>
      </c>
      <c r="F37" s="2">
        <f t="shared" si="6"/>
        <v>1320</v>
      </c>
      <c r="G37" s="1">
        <v>5.0199999999999996</v>
      </c>
      <c r="H37" s="2">
        <f t="shared" si="7"/>
        <v>250.99999999999997</v>
      </c>
      <c r="I37" s="7">
        <f t="shared" si="8"/>
        <v>1260.0199999999998</v>
      </c>
      <c r="J37" s="10">
        <f t="shared" si="9"/>
        <v>0.95456060606060589</v>
      </c>
    </row>
    <row r="38" spans="4:12" x14ac:dyDescent="0.25">
      <c r="D38" s="9">
        <v>5</v>
      </c>
      <c r="E38" s="2">
        <v>260</v>
      </c>
      <c r="F38" s="2">
        <f t="shared" si="6"/>
        <v>1300</v>
      </c>
      <c r="G38" s="1">
        <v>5.05</v>
      </c>
      <c r="H38" s="2">
        <f t="shared" si="7"/>
        <v>252.5</v>
      </c>
      <c r="I38" s="7">
        <f t="shared" si="8"/>
        <v>1275.125</v>
      </c>
      <c r="J38" s="10">
        <f t="shared" si="9"/>
        <v>0.98086538461538464</v>
      </c>
    </row>
  </sheetData>
  <mergeCells count="1">
    <mergeCell ref="L11:L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2018-07-15T20:54:55Z</dcterms:modified>
</cp:coreProperties>
</file>